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ormación LDF\"/>
    </mc:Choice>
  </mc:AlternateContent>
  <xr:revisionPtr revIDLastSave="0" documentId="13_ncr:1_{887364E9-616C-425D-B374-3F455A1854A8}" xr6:coauthVersionLast="46" xr6:coauthVersionMax="46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E33" i="1" l="1"/>
  <c r="H3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<sst xmlns="http://schemas.openxmlformats.org/spreadsheetml/2006/main" count="60" uniqueCount="39">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</sst>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topLeftCell="A4" zoomScale="90" zoomScaleNormal="90" workbookViewId="0">
      <selection activeCell="G33" sqref="G33:G53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812167127.05999982</v>
      </c>
      <c r="D9" s="12">
        <f>SUM(D10:D30)</f>
        <v>287837031.37</v>
      </c>
      <c r="E9" s="19">
        <f>SUM(C9:D9)</f>
        <v>1100004158.4299998</v>
      </c>
      <c r="F9" s="12">
        <f>SUM(F10:F30)</f>
        <v>694951884.0999999</v>
      </c>
      <c r="G9" s="12">
        <f>SUM(G10:G30)</f>
        <v>636749437.84000003</v>
      </c>
      <c r="H9" s="19">
        <f>SUM(E9-F9)</f>
        <v>405052274.32999992</v>
      </c>
    </row>
    <row r="10" spans="2:9" x14ac:dyDescent="0.2">
      <c r="B10" s="7" t="s">
        <v>16</v>
      </c>
      <c r="C10" s="8">
        <v>13283019.02</v>
      </c>
      <c r="D10" s="8">
        <v>-119306.62</v>
      </c>
      <c r="E10" s="8">
        <f>SUM(C10:D10)</f>
        <v>13163712.4</v>
      </c>
      <c r="F10" s="8">
        <v>13068914.689999999</v>
      </c>
      <c r="G10" s="8">
        <v>13060040.689999999</v>
      </c>
      <c r="H10" s="8">
        <f>SUM(E10-F10)</f>
        <v>94797.710000000894</v>
      </c>
    </row>
    <row r="11" spans="2:9" x14ac:dyDescent="0.2">
      <c r="B11" s="7" t="s">
        <v>17</v>
      </c>
      <c r="C11" s="8">
        <v>3483054.7</v>
      </c>
      <c r="D11" s="8">
        <v>-162559.26</v>
      </c>
      <c r="E11" s="8">
        <f t="shared" ref="E11:E23" si="0">SUM(C11:D11)</f>
        <v>3320495.4400000004</v>
      </c>
      <c r="F11" s="8">
        <v>3069827.84</v>
      </c>
      <c r="G11" s="8">
        <v>3069827.84</v>
      </c>
      <c r="H11" s="8">
        <f t="shared" ref="H11:H23" si="1">SUM(E11-F11)</f>
        <v>250667.60000000056</v>
      </c>
    </row>
    <row r="12" spans="2:9" x14ac:dyDescent="0.2">
      <c r="B12" s="7" t="s">
        <v>18</v>
      </c>
      <c r="C12" s="8">
        <v>4273576.49</v>
      </c>
      <c r="D12" s="8">
        <v>313389.62999999989</v>
      </c>
      <c r="E12" s="8">
        <f t="shared" si="0"/>
        <v>4586966.12</v>
      </c>
      <c r="F12" s="8">
        <v>3532809.38</v>
      </c>
      <c r="G12" s="8">
        <v>3522873.33</v>
      </c>
      <c r="H12" s="8">
        <f t="shared" si="1"/>
        <v>1054156.7400000002</v>
      </c>
    </row>
    <row r="13" spans="2:9" x14ac:dyDescent="0.2">
      <c r="B13" s="7" t="s">
        <v>19</v>
      </c>
      <c r="C13" s="8">
        <v>16869790.530000001</v>
      </c>
      <c r="D13" s="8">
        <v>-5800808.5900000017</v>
      </c>
      <c r="E13" s="8">
        <f t="shared" si="0"/>
        <v>11068981.939999999</v>
      </c>
      <c r="F13" s="8">
        <v>8515973.0099999998</v>
      </c>
      <c r="G13" s="8">
        <v>5202773.01</v>
      </c>
      <c r="H13" s="8">
        <f t="shared" si="1"/>
        <v>2553008.9299999997</v>
      </c>
    </row>
    <row r="14" spans="2:9" x14ac:dyDescent="0.2">
      <c r="B14" s="7" t="s">
        <v>20</v>
      </c>
      <c r="C14" s="8">
        <v>17374214.07</v>
      </c>
      <c r="D14" s="8">
        <v>67867604.269999996</v>
      </c>
      <c r="E14" s="8">
        <f t="shared" si="0"/>
        <v>85241818.340000004</v>
      </c>
      <c r="F14" s="8">
        <v>2111911.83</v>
      </c>
      <c r="G14" s="8">
        <v>2109342.37</v>
      </c>
      <c r="H14" s="8">
        <f t="shared" si="1"/>
        <v>83129906.510000005</v>
      </c>
    </row>
    <row r="15" spans="2:9" x14ac:dyDescent="0.2">
      <c r="B15" s="7" t="s">
        <v>21</v>
      </c>
      <c r="C15" s="8">
        <v>23027868</v>
      </c>
      <c r="D15" s="8">
        <v>4335629.71</v>
      </c>
      <c r="E15" s="8">
        <f t="shared" si="0"/>
        <v>27363497.710000001</v>
      </c>
      <c r="F15" s="8">
        <v>19627741.780000001</v>
      </c>
      <c r="G15" s="8">
        <v>19604190.98</v>
      </c>
      <c r="H15" s="8">
        <f t="shared" si="1"/>
        <v>7735755.9299999997</v>
      </c>
    </row>
    <row r="16" spans="2:9" x14ac:dyDescent="0.2">
      <c r="B16" s="7" t="s">
        <v>22</v>
      </c>
      <c r="C16" s="8">
        <v>20836359.059999999</v>
      </c>
      <c r="D16" s="8">
        <v>88656367.449999988</v>
      </c>
      <c r="E16" s="8">
        <f t="shared" si="0"/>
        <v>109492726.50999999</v>
      </c>
      <c r="F16" s="8">
        <v>20431037.919999998</v>
      </c>
      <c r="G16" s="8">
        <v>18959975.52</v>
      </c>
      <c r="H16" s="8">
        <f t="shared" si="1"/>
        <v>89061688.589999989</v>
      </c>
    </row>
    <row r="17" spans="2:8" x14ac:dyDescent="0.2">
      <c r="B17" s="7" t="s">
        <v>23</v>
      </c>
      <c r="C17" s="8">
        <v>11810613.75</v>
      </c>
      <c r="D17" s="8">
        <v>581985.91000000015</v>
      </c>
      <c r="E17" s="8">
        <f t="shared" si="0"/>
        <v>12392599.66</v>
      </c>
      <c r="F17" s="8">
        <v>10427210.83</v>
      </c>
      <c r="G17" s="8">
        <v>10324408.060000001</v>
      </c>
      <c r="H17" s="8">
        <f t="shared" si="1"/>
        <v>1965388.83</v>
      </c>
    </row>
    <row r="18" spans="2:8" x14ac:dyDescent="0.2">
      <c r="B18" s="7" t="s">
        <v>24</v>
      </c>
      <c r="C18" s="8">
        <v>37954643.270000003</v>
      </c>
      <c r="D18" s="8">
        <v>22042418.309999995</v>
      </c>
      <c r="E18" s="8">
        <f t="shared" si="0"/>
        <v>59997061.579999998</v>
      </c>
      <c r="F18" s="8">
        <v>34360150.240000002</v>
      </c>
      <c r="G18" s="8">
        <v>33699481.170000002</v>
      </c>
      <c r="H18" s="8">
        <f t="shared" si="1"/>
        <v>25636911.339999996</v>
      </c>
    </row>
    <row r="19" spans="2:8" x14ac:dyDescent="0.2">
      <c r="B19" s="7" t="s">
        <v>25</v>
      </c>
      <c r="C19" s="8">
        <v>136148705.59999999</v>
      </c>
      <c r="D19" s="8">
        <v>87981693.820000008</v>
      </c>
      <c r="E19" s="8">
        <f t="shared" si="0"/>
        <v>224130399.42000002</v>
      </c>
      <c r="F19" s="8">
        <v>178556086.59</v>
      </c>
      <c r="G19" s="8">
        <v>177772749.44</v>
      </c>
      <c r="H19" s="8">
        <f t="shared" si="1"/>
        <v>45574312.830000013</v>
      </c>
    </row>
    <row r="20" spans="2:8" ht="15" customHeight="1" x14ac:dyDescent="0.2">
      <c r="B20" s="7" t="s">
        <v>26</v>
      </c>
      <c r="C20" s="8">
        <v>26496947.59</v>
      </c>
      <c r="D20" s="8">
        <v>20313978.060000002</v>
      </c>
      <c r="E20" s="8">
        <f t="shared" si="0"/>
        <v>46810925.650000006</v>
      </c>
      <c r="F20" s="8">
        <v>25676887.030000001</v>
      </c>
      <c r="G20" s="8">
        <v>25523188.809999999</v>
      </c>
      <c r="H20" s="8">
        <f t="shared" si="1"/>
        <v>21134038.620000005</v>
      </c>
    </row>
    <row r="21" spans="2:8" x14ac:dyDescent="0.2">
      <c r="B21" s="7" t="s">
        <v>27</v>
      </c>
      <c r="C21" s="8">
        <v>146482778.41</v>
      </c>
      <c r="D21" s="8">
        <v>-31299766.340000004</v>
      </c>
      <c r="E21" s="8">
        <f t="shared" si="0"/>
        <v>115183012.06999999</v>
      </c>
      <c r="F21" s="8">
        <v>83144672.920000002</v>
      </c>
      <c r="G21" s="8">
        <v>83104352.620000005</v>
      </c>
      <c r="H21" s="8">
        <f t="shared" si="1"/>
        <v>32038339.149999991</v>
      </c>
    </row>
    <row r="22" spans="2:8" x14ac:dyDescent="0.2">
      <c r="B22" s="7" t="s">
        <v>28</v>
      </c>
      <c r="C22" s="8">
        <v>96560503.049999997</v>
      </c>
      <c r="D22" s="8">
        <v>-12481802.219999999</v>
      </c>
      <c r="E22" s="8">
        <f t="shared" si="0"/>
        <v>84078700.829999998</v>
      </c>
      <c r="F22" s="8">
        <v>57908035.760000005</v>
      </c>
      <c r="G22" s="8">
        <v>56508851.810000002</v>
      </c>
      <c r="H22" s="8">
        <f t="shared" si="1"/>
        <v>26170665.069999993</v>
      </c>
    </row>
    <row r="23" spans="2:8" x14ac:dyDescent="0.2">
      <c r="B23" s="7" t="s">
        <v>29</v>
      </c>
      <c r="C23" s="8">
        <v>38217929.68</v>
      </c>
      <c r="D23" s="8">
        <v>3014312.51</v>
      </c>
      <c r="E23" s="8">
        <f t="shared" si="0"/>
        <v>41232242.189999998</v>
      </c>
      <c r="F23" s="8">
        <v>5254924.59</v>
      </c>
      <c r="G23" s="8">
        <v>4399177.5599999996</v>
      </c>
      <c r="H23" s="8">
        <f t="shared" si="1"/>
        <v>35977317.599999994</v>
      </c>
    </row>
    <row r="24" spans="2:8" x14ac:dyDescent="0.2">
      <c r="B24" s="7" t="s">
        <v>30</v>
      </c>
      <c r="C24" s="8">
        <v>16080012.630000001</v>
      </c>
      <c r="D24" s="8">
        <v>6627316.4900000002</v>
      </c>
      <c r="E24" s="8">
        <f t="shared" ref="E24:E30" si="2">SUM(C24:D24)</f>
        <v>22707329.120000001</v>
      </c>
      <c r="F24" s="8">
        <v>8026399.6500000004</v>
      </c>
      <c r="G24" s="8">
        <v>7938463.7000000002</v>
      </c>
      <c r="H24" s="8">
        <f t="shared" ref="H24:H30" si="3">SUM(E24-F24)</f>
        <v>14680929.470000001</v>
      </c>
    </row>
    <row r="25" spans="2:8" x14ac:dyDescent="0.2">
      <c r="B25" s="7" t="s">
        <v>31</v>
      </c>
      <c r="C25" s="8">
        <v>85480391.140000001</v>
      </c>
      <c r="D25" s="8">
        <v>19374069.82</v>
      </c>
      <c r="E25" s="8">
        <f t="shared" si="2"/>
        <v>104854460.96000001</v>
      </c>
      <c r="F25" s="8">
        <v>87934512.650000006</v>
      </c>
      <c r="G25" s="8">
        <v>38644953.539999999</v>
      </c>
      <c r="H25" s="8">
        <f t="shared" si="3"/>
        <v>16919948.310000002</v>
      </c>
    </row>
    <row r="26" spans="2:8" x14ac:dyDescent="0.2">
      <c r="B26" s="7" t="s">
        <v>32</v>
      </c>
      <c r="C26" s="8">
        <v>1012917.64</v>
      </c>
      <c r="D26" s="8">
        <v>304870.87</v>
      </c>
      <c r="E26" s="8">
        <f t="shared" si="2"/>
        <v>1317788.51</v>
      </c>
      <c r="F26" s="8">
        <v>823941.79</v>
      </c>
      <c r="G26" s="8">
        <v>823941.79</v>
      </c>
      <c r="H26" s="8">
        <f t="shared" si="3"/>
        <v>493846.72</v>
      </c>
    </row>
    <row r="27" spans="2:8" x14ac:dyDescent="0.2">
      <c r="B27" s="7" t="s">
        <v>33</v>
      </c>
      <c r="C27" s="8">
        <v>3205423.56</v>
      </c>
      <c r="D27" s="8">
        <v>-388672.0299999998</v>
      </c>
      <c r="E27" s="8">
        <f t="shared" si="2"/>
        <v>2816751.5300000003</v>
      </c>
      <c r="F27" s="8">
        <v>2283134.15</v>
      </c>
      <c r="G27" s="8">
        <v>2283134.15</v>
      </c>
      <c r="H27" s="8">
        <f t="shared" si="3"/>
        <v>533617.38000000035</v>
      </c>
    </row>
    <row r="28" spans="2:8" x14ac:dyDescent="0.2">
      <c r="B28" s="7" t="s">
        <v>34</v>
      </c>
      <c r="C28" s="8">
        <v>3267268.73</v>
      </c>
      <c r="D28" s="8">
        <v>-68731.98000000001</v>
      </c>
      <c r="E28" s="8">
        <f t="shared" si="2"/>
        <v>3198536.75</v>
      </c>
      <c r="F28" s="8">
        <v>3179109.35</v>
      </c>
      <c r="G28" s="8">
        <v>3179109.35</v>
      </c>
      <c r="H28" s="8">
        <f t="shared" si="3"/>
        <v>19427.399999999907</v>
      </c>
    </row>
    <row r="29" spans="2:8" x14ac:dyDescent="0.2">
      <c r="B29" s="7" t="s">
        <v>35</v>
      </c>
      <c r="C29" s="8">
        <v>108868213.36</v>
      </c>
      <c r="D29" s="8">
        <v>16806225.48</v>
      </c>
      <c r="E29" s="8">
        <f t="shared" si="2"/>
        <v>125674438.84</v>
      </c>
      <c r="F29" s="8">
        <v>125674438.84</v>
      </c>
      <c r="G29" s="8">
        <v>125674438.84</v>
      </c>
      <c r="H29" s="8">
        <f t="shared" si="3"/>
        <v>0</v>
      </c>
    </row>
    <row r="30" spans="2:8" x14ac:dyDescent="0.2">
      <c r="B30" s="7" t="s">
        <v>36</v>
      </c>
      <c r="C30" s="8">
        <v>1432896.78</v>
      </c>
      <c r="D30" s="8">
        <v>-61183.920000000013</v>
      </c>
      <c r="E30" s="8">
        <f t="shared" si="2"/>
        <v>1371712.86</v>
      </c>
      <c r="F30" s="8">
        <v>1344163.26</v>
      </c>
      <c r="G30" s="8">
        <v>1344163.26</v>
      </c>
      <c r="H30" s="8">
        <f t="shared" si="3"/>
        <v>27549.600000000093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266881296.77000001</v>
      </c>
      <c r="D32" s="13">
        <f t="shared" ref="D32:G32" si="4">SUM(D33:D53)</f>
        <v>208019526.33999997</v>
      </c>
      <c r="E32" s="20">
        <f t="shared" ref="E32:E53" si="5">SUM(C32:D32)</f>
        <v>474900823.11000001</v>
      </c>
      <c r="F32" s="13">
        <f t="shared" si="4"/>
        <v>100265092.84999999</v>
      </c>
      <c r="G32" s="13">
        <f t="shared" si="4"/>
        <v>89378493.270000011</v>
      </c>
      <c r="H32" s="20">
        <f t="shared" ref="H32:H53" si="6">SUM(E32-F32)</f>
        <v>374635730.25999999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5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42000</v>
      </c>
      <c r="D35" s="8">
        <v>-42000</v>
      </c>
      <c r="E35" s="8">
        <f t="shared" si="5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f t="shared" si="5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5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52749.99</v>
      </c>
      <c r="D38" s="8">
        <v>-52749.99</v>
      </c>
      <c r="E38" s="8">
        <f t="shared" si="5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66280821.25</v>
      </c>
      <c r="D39" s="8">
        <v>39064650.570000008</v>
      </c>
      <c r="E39" s="8">
        <f t="shared" si="5"/>
        <v>105345471.82000001</v>
      </c>
      <c r="F39" s="8">
        <v>1399119.72</v>
      </c>
      <c r="G39" s="8">
        <v>350990.25</v>
      </c>
      <c r="H39" s="8">
        <f t="shared" si="6"/>
        <v>103946352.10000001</v>
      </c>
    </row>
    <row r="40" spans="2:8" x14ac:dyDescent="0.2">
      <c r="B40" s="7" t="s">
        <v>23</v>
      </c>
      <c r="C40" s="8">
        <v>215495.01</v>
      </c>
      <c r="D40" s="8">
        <v>-37500</v>
      </c>
      <c r="E40" s="8">
        <f t="shared" si="5"/>
        <v>177995.01</v>
      </c>
      <c r="F40" s="8">
        <v>0</v>
      </c>
      <c r="G40" s="8">
        <v>0</v>
      </c>
      <c r="H40" s="8">
        <f t="shared" si="6"/>
        <v>177995.01</v>
      </c>
    </row>
    <row r="41" spans="2:8" x14ac:dyDescent="0.2">
      <c r="B41" s="7" t="s">
        <v>24</v>
      </c>
      <c r="C41" s="8">
        <v>25861442.129999999</v>
      </c>
      <c r="D41" s="8">
        <v>52410328.940000013</v>
      </c>
      <c r="E41" s="8">
        <f t="shared" si="5"/>
        <v>78271771.070000008</v>
      </c>
      <c r="F41" s="8">
        <v>24011763.530000001</v>
      </c>
      <c r="G41" s="8">
        <v>16475688.6</v>
      </c>
      <c r="H41" s="8">
        <f t="shared" si="6"/>
        <v>54260007.540000007</v>
      </c>
    </row>
    <row r="42" spans="2:8" x14ac:dyDescent="0.2">
      <c r="B42" s="7" t="s">
        <v>25</v>
      </c>
      <c r="C42" s="8">
        <v>22936316.969999999</v>
      </c>
      <c r="D42" s="8">
        <v>56500214.909999996</v>
      </c>
      <c r="E42" s="8">
        <f t="shared" si="5"/>
        <v>79436531.879999995</v>
      </c>
      <c r="F42" s="8">
        <v>6200042.8799999999</v>
      </c>
      <c r="G42" s="8">
        <v>4287983.72</v>
      </c>
      <c r="H42" s="8">
        <f t="shared" si="6"/>
        <v>73236489</v>
      </c>
    </row>
    <row r="43" spans="2:8" ht="15.75" customHeight="1" x14ac:dyDescent="0.2">
      <c r="B43" s="7" t="s">
        <v>26</v>
      </c>
      <c r="C43" s="8">
        <v>32645527.27</v>
      </c>
      <c r="D43" s="8">
        <v>29679650.050000001</v>
      </c>
      <c r="E43" s="8">
        <f t="shared" si="5"/>
        <v>62325177.32</v>
      </c>
      <c r="F43" s="8">
        <v>1944517.35</v>
      </c>
      <c r="G43" s="8">
        <v>1944517.35</v>
      </c>
      <c r="H43" s="8">
        <f t="shared" si="6"/>
        <v>60380659.969999999</v>
      </c>
    </row>
    <row r="44" spans="2:8" x14ac:dyDescent="0.2">
      <c r="B44" s="7" t="s">
        <v>27</v>
      </c>
      <c r="C44" s="8">
        <v>69986838.989999995</v>
      </c>
      <c r="D44" s="8">
        <v>-9441999.9900000002</v>
      </c>
      <c r="E44" s="8">
        <f t="shared" si="5"/>
        <v>60544838.999999993</v>
      </c>
      <c r="F44" s="8">
        <v>58571019</v>
      </c>
      <c r="G44" s="8">
        <v>58312152.350000001</v>
      </c>
      <c r="H44" s="8">
        <f t="shared" si="6"/>
        <v>1973819.9999999925</v>
      </c>
    </row>
    <row r="45" spans="2:8" x14ac:dyDescent="0.2">
      <c r="B45" s="7" t="s">
        <v>28</v>
      </c>
      <c r="C45" s="8">
        <v>759750</v>
      </c>
      <c r="D45" s="8">
        <v>-109750</v>
      </c>
      <c r="E45" s="8">
        <f t="shared" si="5"/>
        <v>650000</v>
      </c>
      <c r="F45" s="8">
        <v>0</v>
      </c>
      <c r="G45" s="8">
        <v>0</v>
      </c>
      <c r="H45" s="8">
        <f t="shared" si="6"/>
        <v>650000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5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18616858.890000001</v>
      </c>
      <c r="D47" s="8">
        <v>-45000</v>
      </c>
      <c r="E47" s="8">
        <f t="shared" si="5"/>
        <v>18571858.890000001</v>
      </c>
      <c r="F47" s="8">
        <v>0</v>
      </c>
      <c r="G47" s="8">
        <v>0</v>
      </c>
      <c r="H47" s="8">
        <f t="shared" si="6"/>
        <v>18571858.890000001</v>
      </c>
    </row>
    <row r="48" spans="2:8" x14ac:dyDescent="0.2">
      <c r="B48" s="7" t="s">
        <v>31</v>
      </c>
      <c r="C48" s="8">
        <v>29450139.48</v>
      </c>
      <c r="D48" s="8">
        <v>40127038.640000001</v>
      </c>
      <c r="E48" s="8">
        <f t="shared" si="5"/>
        <v>69577178.120000005</v>
      </c>
      <c r="F48" s="8">
        <v>8138630.3700000001</v>
      </c>
      <c r="G48" s="8">
        <v>8007161</v>
      </c>
      <c r="H48" s="8">
        <f t="shared" si="6"/>
        <v>61438547.750000007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5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25000.02</v>
      </c>
      <c r="D50" s="8">
        <v>-25000.02</v>
      </c>
      <c r="E50" s="8">
        <f t="shared" si="5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2356.77</v>
      </c>
      <c r="D51" s="8">
        <v>-2356.77</v>
      </c>
      <c r="E51" s="8">
        <f t="shared" si="5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5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6000</v>
      </c>
      <c r="D53" s="8">
        <v>-6000</v>
      </c>
      <c r="E53" s="8">
        <f t="shared" si="5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7">SUM(C9+C32)</f>
        <v>1079048423.8299999</v>
      </c>
      <c r="D55" s="4">
        <f t="shared" si="7"/>
        <v>495856557.70999998</v>
      </c>
      <c r="E55" s="4">
        <f t="shared" si="7"/>
        <v>1574904981.54</v>
      </c>
      <c r="F55" s="4">
        <f t="shared" si="7"/>
        <v>795216976.94999993</v>
      </c>
      <c r="G55" s="4">
        <f t="shared" si="7"/>
        <v>726127931.11000001</v>
      </c>
      <c r="H55" s="4">
        <f t="shared" si="7"/>
        <v>779688004.58999991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dcterms:created xsi:type="dcterms:W3CDTF">2020-01-08T21:44:09Z</dcterms:created>
  <dcterms:modified xsi:type="dcterms:W3CDTF">2021-04-22T16:49:19Z</dcterms:modified>
</cp:coreProperties>
</file>